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5 TV Wolfenweiler\tv_homepage_neu\docs\"/>
    </mc:Choice>
  </mc:AlternateContent>
  <bookViews>
    <workbookView xWindow="1050" yWindow="45" windowWidth="10380" windowHeight="12120"/>
  </bookViews>
  <sheets>
    <sheet name="ÜL-Abrechnung 2018" sheetId="1" r:id="rId1"/>
  </sheets>
  <definedNames>
    <definedName name="_xlnm.Print_Area" localSheetId="0">'ÜL-Abrechnung 2018'!$A$1:$L$62</definedName>
  </definedNames>
  <calcPr calcId="171027"/>
</workbook>
</file>

<file path=xl/calcChain.xml><?xml version="1.0" encoding="utf-8"?>
<calcChain xmlns="http://schemas.openxmlformats.org/spreadsheetml/2006/main">
  <c r="N10" i="1" l="1"/>
  <c r="N11" i="1" s="1"/>
  <c r="B11" i="1"/>
  <c r="D9" i="1"/>
  <c r="H9" i="1"/>
  <c r="L9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O10" i="1" l="1"/>
  <c r="M10" i="1" s="1"/>
  <c r="N12" i="1"/>
  <c r="O11" i="1"/>
  <c r="M11" i="1" s="1"/>
  <c r="N13" i="1" l="1"/>
  <c r="O12" i="1"/>
  <c r="M12" i="1" s="1"/>
  <c r="O13" i="1" l="1"/>
  <c r="M13" i="1" s="1"/>
  <c r="N14" i="1"/>
  <c r="O14" i="1" l="1"/>
  <c r="M14" i="1" s="1"/>
  <c r="N15" i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O15" i="1"/>
  <c r="M15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N16" i="1"/>
  <c r="O16" i="1" s="1"/>
  <c r="M16" i="1" s="1"/>
  <c r="G10" i="1" l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E10" i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I10" i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K10" i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</calcChain>
</file>

<file path=xl/sharedStrings.xml><?xml version="1.0" encoding="utf-8"?>
<sst xmlns="http://schemas.openxmlformats.org/spreadsheetml/2006/main" count="41" uniqueCount="27">
  <si>
    <t>Mo</t>
  </si>
  <si>
    <t>Mi</t>
  </si>
  <si>
    <t>Do</t>
  </si>
  <si>
    <t>Fr</t>
  </si>
  <si>
    <t>Sa</t>
  </si>
  <si>
    <t>Kw</t>
  </si>
  <si>
    <t>Übungsleiter/in:</t>
  </si>
  <si>
    <t>Für die Richtigkeit der Angaben, Datum:</t>
  </si>
  <si>
    <r>
      <t>å</t>
    </r>
    <r>
      <rPr>
        <b/>
        <sz val="8"/>
        <rFont val="Arial"/>
        <family val="2"/>
      </rPr>
      <t>Stunden</t>
    </r>
  </si>
  <si>
    <t>Fasnacht</t>
  </si>
  <si>
    <t>Ostern</t>
  </si>
  <si>
    <t>Himmelfahrt</t>
  </si>
  <si>
    <t>Pfingsten</t>
  </si>
  <si>
    <t>Sommerfereien</t>
  </si>
  <si>
    <t>Allerheiligen</t>
  </si>
  <si>
    <t>Herbstferien</t>
  </si>
  <si>
    <t>Weihnachtsferien</t>
  </si>
  <si>
    <t>Tag der Deutschen Einheit</t>
  </si>
  <si>
    <t>Hinweis: Graue Felder = Ferien = kein Übungsbetrieb</t>
  </si>
  <si>
    <t>Di</t>
  </si>
  <si>
    <t>&lt;&lt;&lt; Auswahl Übungstag!</t>
  </si>
  <si>
    <t>Bitte hier in dieses Feld die Bezeichnung laut Fitnessangebot eintragen:</t>
  </si>
  <si>
    <t>Maifeiertag</t>
  </si>
  <si>
    <t>von</t>
  </si>
  <si>
    <t>bis</t>
  </si>
  <si>
    <t>Ist-Stunden 2018</t>
  </si>
  <si>
    <t>01.01.2018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</si>
</sst>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1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name val="Symbol"/>
      <family val="1"/>
      <charset val="2"/>
    </font>
    <font>
      <sz val="8"/>
      <name val="Arial"/>
      <family val="2"/>
    </font>
    <font>
      <sz val="8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2"/>
      </left>
      <right style="thick">
        <color indexed="62"/>
      </right>
      <top style="thin">
        <color indexed="62"/>
      </top>
      <bottom style="thin">
        <color indexed="62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theme="3"/>
      </left>
      <right style="thick">
        <color theme="3"/>
      </right>
      <top style="thin">
        <color theme="3"/>
      </top>
      <bottom style="thin">
        <color theme="3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Protection="1">
      <protection hidden="1"/>
    </xf>
    <xf numFmtId="0" fontId="1" fillId="2" borderId="0" xfId="0" applyFont="1" applyFill="1" applyAlignment="1" applyProtection="1">
      <alignment horizontal="right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1" fillId="0" borderId="0" xfId="0" applyFont="1" applyFill="1" applyAlignment="1" applyProtection="1">
      <alignment horizontal="right"/>
      <protection hidden="1"/>
    </xf>
    <xf numFmtId="14" fontId="0" fillId="3" borderId="1" xfId="0" applyNumberFormat="1" applyFill="1" applyBorder="1" applyAlignment="1" applyProtection="1">
      <alignment horizontal="center" vertic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14" fontId="0" fillId="0" borderId="0" xfId="0" applyNumberFormat="1" applyFill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49" fontId="3" fillId="0" borderId="0" xfId="0" applyNumberFormat="1" applyFont="1" applyAlignment="1" applyProtection="1">
      <alignment horizontal="center" vertical="center"/>
      <protection hidden="1"/>
    </xf>
    <xf numFmtId="49" fontId="6" fillId="2" borderId="0" xfId="0" applyNumberFormat="1" applyFont="1" applyFill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14" fontId="0" fillId="0" borderId="0" xfId="0" applyNumberFormat="1" applyAlignment="1" applyProtection="1">
      <alignment horizontal="center"/>
      <protection hidden="1"/>
    </xf>
    <xf numFmtId="0" fontId="0" fillId="3" borderId="6" xfId="0" applyFill="1" applyBorder="1" applyAlignment="1" applyProtection="1">
      <alignment horizontal="center"/>
      <protection locked="0"/>
    </xf>
    <xf numFmtId="14" fontId="9" fillId="4" borderId="0" xfId="0" applyNumberFormat="1" applyFont="1" applyFill="1" applyProtection="1">
      <protection hidden="1"/>
    </xf>
    <xf numFmtId="0" fontId="9" fillId="4" borderId="0" xfId="0" applyFont="1" applyFill="1" applyProtection="1">
      <protection hidden="1"/>
    </xf>
    <xf numFmtId="0" fontId="10" fillId="0" borderId="0" xfId="0" applyFont="1" applyAlignment="1" applyProtection="1">
      <alignment horizontal="center" textRotation="90" wrapText="1"/>
      <protection hidden="1"/>
    </xf>
    <xf numFmtId="0" fontId="7" fillId="3" borderId="6" xfId="0" applyFont="1" applyFill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0" fontId="1" fillId="4" borderId="0" xfId="0" applyFont="1" applyFill="1" applyProtection="1">
      <protection hidden="1"/>
    </xf>
    <xf numFmtId="0" fontId="5" fillId="5" borderId="1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ill="1" applyProtection="1">
      <protection hidden="1"/>
    </xf>
    <xf numFmtId="14" fontId="0" fillId="0" borderId="0" xfId="0" applyNumberFormat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textRotation="90"/>
      <protection hidden="1"/>
    </xf>
    <xf numFmtId="0" fontId="0" fillId="0" borderId="0" xfId="0" applyAlignment="1" applyProtection="1">
      <alignment horizontal="center"/>
      <protection hidden="1"/>
    </xf>
    <xf numFmtId="49" fontId="7" fillId="0" borderId="0" xfId="0" applyNumberFormat="1" applyFont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</cellXfs>
  <cellStyles count="1">
    <cellStyle name="Standard" xfId="0" builtinId="0"/>
  </cellStyles>
  <dxfs count="11">
    <dxf>
      <font>
        <strike val="0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T113"/>
  <sheetViews>
    <sheetView tabSelected="1" zoomScaleNormal="100" workbookViewId="0">
      <selection activeCell="D10" sqref="D10"/>
    </sheetView>
  </sheetViews>
  <sheetFormatPr baseColWidth="10" defaultRowHeight="12.75" x14ac:dyDescent="0.2"/>
  <cols>
    <col min="1" max="1" width="5" style="32" customWidth="1"/>
    <col min="2" max="2" width="4.7109375" style="32" customWidth="1"/>
    <col min="3" max="3" width="11.42578125" style="32"/>
    <col min="4" max="4" width="8.7109375" style="32" customWidth="1"/>
    <col min="5" max="5" width="4.7109375" style="32" customWidth="1"/>
    <col min="6" max="6" width="4.85546875" style="32" customWidth="1"/>
    <col min="7" max="7" width="11.42578125" style="32"/>
    <col min="8" max="8" width="8.7109375" style="32" customWidth="1"/>
    <col min="9" max="10" width="4.7109375" style="32" customWidth="1"/>
    <col min="11" max="11" width="11.42578125" style="32"/>
    <col min="12" max="12" width="8.7109375" style="32" customWidth="1"/>
    <col min="13" max="13" width="3.7109375" style="3" hidden="1" customWidth="1"/>
    <col min="14" max="14" width="8.7109375" style="3" hidden="1" customWidth="1"/>
    <col min="15" max="15" width="2" style="3" hidden="1" customWidth="1"/>
    <col min="16" max="17" width="2.7109375" style="3" hidden="1" customWidth="1"/>
    <col min="18" max="18" width="23.7109375" style="3" hidden="1" customWidth="1"/>
    <col min="19" max="19" width="10" style="3" hidden="1" customWidth="1"/>
    <col min="20" max="20" width="11.42578125" style="3" hidden="1" customWidth="1"/>
    <col min="21" max="16384" width="11.42578125" style="3"/>
  </cols>
  <sheetData>
    <row r="1" spans="1:20" s="10" customFormat="1" ht="15.75" x14ac:dyDescent="0.2">
      <c r="A1" s="37" t="s">
        <v>25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20" s="10" customFormat="1" ht="13.5" thickBo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20" s="10" customFormat="1" ht="17.25" thickTop="1" thickBot="1" x14ac:dyDescent="0.25">
      <c r="A3" s="38" t="s">
        <v>6</v>
      </c>
      <c r="B3" s="38"/>
      <c r="C3" s="38"/>
      <c r="D3" s="39"/>
      <c r="E3" s="40"/>
      <c r="F3" s="40"/>
      <c r="G3" s="40"/>
      <c r="H3" s="40"/>
      <c r="I3" s="40"/>
      <c r="J3" s="40"/>
      <c r="K3" s="41"/>
      <c r="L3" s="17"/>
    </row>
    <row r="4" spans="1:20" s="10" customFormat="1" ht="14.25" thickTop="1" thickBot="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20" s="10" customFormat="1" ht="17.25" thickTop="1" thickBot="1" x14ac:dyDescent="0.25">
      <c r="A5" s="11"/>
      <c r="B5" s="44" t="s">
        <v>7</v>
      </c>
      <c r="C5" s="45"/>
      <c r="D5" s="45"/>
      <c r="E5" s="45"/>
      <c r="F5" s="46"/>
      <c r="G5" s="8"/>
      <c r="H5" s="11"/>
      <c r="I5" s="11"/>
      <c r="J5" s="18"/>
      <c r="K5" s="11"/>
      <c r="L5" s="11"/>
      <c r="N5" s="19" t="s">
        <v>26</v>
      </c>
    </row>
    <row r="6" spans="1:20" s="13" customFormat="1" ht="13.5" thickTop="1" x14ac:dyDescent="0.2">
      <c r="A6" s="12"/>
      <c r="D6" s="11"/>
      <c r="E6" s="12"/>
      <c r="H6" s="11"/>
      <c r="I6" s="12"/>
      <c r="J6" s="12"/>
      <c r="K6" s="12"/>
      <c r="L6" s="11"/>
    </row>
    <row r="7" spans="1:20" s="13" customFormat="1" ht="13.5" thickBot="1" x14ac:dyDescent="0.25">
      <c r="A7" s="12"/>
      <c r="B7" s="12"/>
      <c r="C7" s="12"/>
      <c r="D7" s="11"/>
      <c r="E7" s="12"/>
      <c r="F7" s="12"/>
      <c r="G7" s="12"/>
      <c r="H7" s="11"/>
      <c r="I7" s="12"/>
      <c r="J7" s="12"/>
      <c r="K7" s="12"/>
      <c r="L7" s="11"/>
    </row>
    <row r="8" spans="1:20" ht="132" customHeight="1" thickTop="1" thickBot="1" x14ac:dyDescent="0.25">
      <c r="A8" s="20"/>
      <c r="B8" s="42" t="s">
        <v>20</v>
      </c>
      <c r="C8" s="29" t="s">
        <v>18</v>
      </c>
      <c r="D8" s="34" t="s">
        <v>21</v>
      </c>
      <c r="E8" s="20"/>
      <c r="F8" s="42" t="s">
        <v>20</v>
      </c>
      <c r="G8" s="29" t="s">
        <v>18</v>
      </c>
      <c r="H8" s="34" t="s">
        <v>21</v>
      </c>
      <c r="I8" s="20"/>
      <c r="J8" s="42" t="s">
        <v>20</v>
      </c>
      <c r="K8" s="29" t="s">
        <v>18</v>
      </c>
      <c r="L8" s="34" t="s">
        <v>21</v>
      </c>
      <c r="R8" s="28"/>
      <c r="S8" s="28" t="s">
        <v>23</v>
      </c>
      <c r="T8" s="28" t="s">
        <v>24</v>
      </c>
    </row>
    <row r="9" spans="1:20" ht="13.5" thickTop="1" x14ac:dyDescent="0.2">
      <c r="A9" s="21" t="s">
        <v>5</v>
      </c>
      <c r="B9" s="43"/>
      <c r="C9" s="22" t="s">
        <v>8</v>
      </c>
      <c r="D9" s="23">
        <f>SUM(D10:D62)</f>
        <v>0</v>
      </c>
      <c r="E9" s="21" t="s">
        <v>5</v>
      </c>
      <c r="F9" s="43"/>
      <c r="G9" s="22" t="s">
        <v>8</v>
      </c>
      <c r="H9" s="23">
        <f>SUM(H10:H62)</f>
        <v>0</v>
      </c>
      <c r="I9" s="21" t="s">
        <v>5</v>
      </c>
      <c r="J9" s="43"/>
      <c r="K9" s="22" t="s">
        <v>8</v>
      </c>
      <c r="L9" s="23">
        <f>SUM(L10:L62)</f>
        <v>0</v>
      </c>
      <c r="R9" s="28" t="s">
        <v>16</v>
      </c>
      <c r="S9" s="27">
        <v>43101</v>
      </c>
      <c r="T9" s="27">
        <v>43107</v>
      </c>
    </row>
    <row r="10" spans="1:20" x14ac:dyDescent="0.2">
      <c r="A10" s="14">
        <f>VLOOKUP(B10,$M$10:$P$16,4,FALSE)</f>
        <v>1</v>
      </c>
      <c r="B10" s="30" t="s">
        <v>1</v>
      </c>
      <c r="C10" s="16">
        <f>IF(B10="Do",VLOOKUP(B10,$M$10:$O$16,2,FALSE),IF(B10="Fr",VLOOKUP(B10,$M$10:$O$16,2,FALSE),IF(B10="Sa",VLOOKUP(B10,$M$10:$O$16,2,FALSE),IF(B10="So",VLOOKUP(B10,$M$10:$O$16,2,FALSE),IF(B10="Mi",VLOOKUP(B10,$M$10:$O$16,2,FALSE),IF(B10="Di",VLOOKUP(B10,$M$10:$O$16,2,FALSE),IF(B10="Mo",VLOOKUP(B10,$M$10:$O$16,2,FALSE))))))))</f>
        <v>43103</v>
      </c>
      <c r="D10" s="9"/>
      <c r="E10" s="14">
        <f>VLOOKUP(F10,$M$10:$P$16,4,FALSE)</f>
        <v>52</v>
      </c>
      <c r="F10" s="26" t="s">
        <v>19</v>
      </c>
      <c r="G10" s="16">
        <f>IF(F10="Do",VLOOKUP(F10,$M$10:$O$16,2,FALSE),IF(F10="Fr",VLOOKUP(F10,$M$10:$O$16,2,FALSE),IF(F10="Sa",VLOOKUP(F10,$M$10:$O$16,2,FALSE),IF(F10="So",VLOOKUP(F10,$M$10:$O$16,2,FALSE),IF(F10="Mi",VLOOKUP(F10,$M$10:$O$16,2,FALSE),IF(F10="Di",VLOOKUP(F10,$M$10:$O$16,2,FALSE),IF(F10="Mo",VLOOKUP(F10,$M$10:$O$16,2,FALSE))))))))</f>
        <v>43102</v>
      </c>
      <c r="H10" s="9"/>
      <c r="I10" s="14">
        <f>VLOOKUP(J10,$M$10:$P$16,4,FALSE)</f>
        <v>1</v>
      </c>
      <c r="J10" s="26" t="s">
        <v>2</v>
      </c>
      <c r="K10" s="16">
        <f>IF(J10="Do",VLOOKUP(J10,$M$10:$O$16,2,FALSE),IF(J10="Fr",VLOOKUP(J10,$M$10:$O$16,2,FALSE),IF(J10="Sa",VLOOKUP(J10,$M$10:$O$16,2,FALSE),IF(J10="So",VLOOKUP(J10,$M$10:$O$16,2,FALSE),IF(J10="Mi",VLOOKUP(J10,$M$10:$O$16,2,FALSE),IF(J10="Di",VLOOKUP(J10,$M$10:$O$16,2,FALSE),IF(J10="Mo",VLOOKUP(J10,$M$10:$O$16,2,FALSE))))))))</f>
        <v>43104</v>
      </c>
      <c r="L10" s="9"/>
      <c r="M10" s="4" t="str">
        <f t="shared" ref="M10:M16" si="0">IF(O10=1,"Mo",(IF(O10=2,"Di",(IF(O10=3,"Mi",(IF(O10=4,"Do",(IF(O10=5,"Fr",IF(O10=6,"Sa",IF(O10=7,"So",)))))))))))</f>
        <v>Mo</v>
      </c>
      <c r="N10" s="5">
        <f>DATEVALUE(N5)</f>
        <v>43101</v>
      </c>
      <c r="O10" s="6">
        <f t="shared" ref="O10:O16" si="1">WEEKDAY(N10,2)</f>
        <v>1</v>
      </c>
      <c r="P10" s="6">
        <v>52</v>
      </c>
      <c r="Q10" s="2"/>
      <c r="R10" s="28" t="s">
        <v>9</v>
      </c>
      <c r="S10" s="27">
        <v>43141</v>
      </c>
      <c r="T10" s="27">
        <v>43144</v>
      </c>
    </row>
    <row r="11" spans="1:20" x14ac:dyDescent="0.2">
      <c r="A11" s="14">
        <f>IF(A10=52,1,2)</f>
        <v>2</v>
      </c>
      <c r="B11" s="15" t="str">
        <f t="shared" ref="B11:B62" si="2">$B$10</f>
        <v>Mi</v>
      </c>
      <c r="C11" s="16">
        <f>C10+7</f>
        <v>43110</v>
      </c>
      <c r="D11" s="9"/>
      <c r="E11" s="14">
        <f>IF(E10=52,1,2)</f>
        <v>1</v>
      </c>
      <c r="F11" s="15" t="str">
        <f>$F$10</f>
        <v>Di</v>
      </c>
      <c r="G11" s="16">
        <f>G10+7</f>
        <v>43109</v>
      </c>
      <c r="H11" s="9"/>
      <c r="I11" s="14">
        <f>IF(I10=52,1,2)</f>
        <v>2</v>
      </c>
      <c r="J11" s="15" t="str">
        <f>$J$10</f>
        <v>Do</v>
      </c>
      <c r="K11" s="16">
        <f>K10+7</f>
        <v>43111</v>
      </c>
      <c r="L11" s="9"/>
      <c r="M11" s="4" t="str">
        <f t="shared" si="0"/>
        <v>Di</v>
      </c>
      <c r="N11" s="5">
        <f t="shared" ref="N11:N16" si="3">N10+1</f>
        <v>43102</v>
      </c>
      <c r="O11" s="6">
        <f t="shared" si="1"/>
        <v>2</v>
      </c>
      <c r="P11" s="6">
        <v>52</v>
      </c>
      <c r="Q11" s="2"/>
      <c r="R11" s="28" t="s">
        <v>10</v>
      </c>
      <c r="S11" s="27">
        <v>43183</v>
      </c>
      <c r="T11" s="27">
        <v>43198</v>
      </c>
    </row>
    <row r="12" spans="1:20" x14ac:dyDescent="0.2">
      <c r="A12" s="14">
        <f t="shared" ref="A12:A61" si="4">A11+1</f>
        <v>3</v>
      </c>
      <c r="B12" s="15" t="str">
        <f t="shared" si="2"/>
        <v>Mi</v>
      </c>
      <c r="C12" s="16">
        <f t="shared" ref="C12:C62" si="5">C11+7</f>
        <v>43117</v>
      </c>
      <c r="D12" s="9"/>
      <c r="E12" s="14">
        <f t="shared" ref="E12:E61" si="6">E11+1</f>
        <v>2</v>
      </c>
      <c r="F12" s="15" t="str">
        <f t="shared" ref="F12:F62" si="7">$F$10</f>
        <v>Di</v>
      </c>
      <c r="G12" s="16">
        <f t="shared" ref="G12:G62" si="8">G11+7</f>
        <v>43116</v>
      </c>
      <c r="H12" s="9"/>
      <c r="I12" s="14">
        <f t="shared" ref="I12:I61" si="9">I11+1</f>
        <v>3</v>
      </c>
      <c r="J12" s="15" t="str">
        <f t="shared" ref="J12:J62" si="10">$J$10</f>
        <v>Do</v>
      </c>
      <c r="K12" s="16">
        <f t="shared" ref="K12:K62" si="11">K11+7</f>
        <v>43118</v>
      </c>
      <c r="L12" s="9"/>
      <c r="M12" s="4" t="str">
        <f t="shared" si="0"/>
        <v>Mi</v>
      </c>
      <c r="N12" s="5">
        <f t="shared" si="3"/>
        <v>43103</v>
      </c>
      <c r="O12" s="6">
        <f t="shared" si="1"/>
        <v>3</v>
      </c>
      <c r="P12" s="6">
        <v>1</v>
      </c>
      <c r="Q12" s="2"/>
      <c r="R12" s="33" t="s">
        <v>22</v>
      </c>
      <c r="S12" s="27">
        <v>43221</v>
      </c>
      <c r="T12" s="27"/>
    </row>
    <row r="13" spans="1:20" x14ac:dyDescent="0.2">
      <c r="A13" s="14">
        <f t="shared" si="4"/>
        <v>4</v>
      </c>
      <c r="B13" s="15" t="str">
        <f t="shared" si="2"/>
        <v>Mi</v>
      </c>
      <c r="C13" s="16">
        <f t="shared" si="5"/>
        <v>43124</v>
      </c>
      <c r="D13" s="9"/>
      <c r="E13" s="14">
        <f t="shared" si="6"/>
        <v>3</v>
      </c>
      <c r="F13" s="15" t="str">
        <f t="shared" si="7"/>
        <v>Di</v>
      </c>
      <c r="G13" s="16">
        <f t="shared" si="8"/>
        <v>43123</v>
      </c>
      <c r="H13" s="9"/>
      <c r="I13" s="14">
        <f t="shared" si="9"/>
        <v>4</v>
      </c>
      <c r="J13" s="15" t="str">
        <f t="shared" si="10"/>
        <v>Do</v>
      </c>
      <c r="K13" s="16">
        <f t="shared" si="11"/>
        <v>43125</v>
      </c>
      <c r="L13" s="9"/>
      <c r="M13" s="4" t="str">
        <f t="shared" si="0"/>
        <v>Do</v>
      </c>
      <c r="N13" s="5">
        <f t="shared" si="3"/>
        <v>43104</v>
      </c>
      <c r="O13" s="6">
        <f t="shared" si="1"/>
        <v>4</v>
      </c>
      <c r="P13" s="6">
        <v>1</v>
      </c>
      <c r="Q13" s="2"/>
      <c r="R13" s="28" t="s">
        <v>11</v>
      </c>
      <c r="S13" s="27">
        <v>43245</v>
      </c>
      <c r="T13" s="27"/>
    </row>
    <row r="14" spans="1:20" x14ac:dyDescent="0.2">
      <c r="A14" s="14">
        <f t="shared" si="4"/>
        <v>5</v>
      </c>
      <c r="B14" s="15" t="str">
        <f t="shared" si="2"/>
        <v>Mi</v>
      </c>
      <c r="C14" s="16">
        <f t="shared" si="5"/>
        <v>43131</v>
      </c>
      <c r="D14" s="9"/>
      <c r="E14" s="14">
        <f t="shared" si="6"/>
        <v>4</v>
      </c>
      <c r="F14" s="15" t="str">
        <f t="shared" si="7"/>
        <v>Di</v>
      </c>
      <c r="G14" s="16">
        <f t="shared" si="8"/>
        <v>43130</v>
      </c>
      <c r="H14" s="9"/>
      <c r="I14" s="14">
        <f t="shared" si="9"/>
        <v>5</v>
      </c>
      <c r="J14" s="15" t="str">
        <f t="shared" si="10"/>
        <v>Do</v>
      </c>
      <c r="K14" s="16">
        <f t="shared" si="11"/>
        <v>43132</v>
      </c>
      <c r="L14" s="9"/>
      <c r="M14" s="4" t="str">
        <f t="shared" si="0"/>
        <v>Fr</v>
      </c>
      <c r="N14" s="5">
        <f t="shared" si="3"/>
        <v>43105</v>
      </c>
      <c r="O14" s="6">
        <f t="shared" si="1"/>
        <v>5</v>
      </c>
      <c r="P14" s="6">
        <v>1</v>
      </c>
      <c r="Q14" s="2"/>
      <c r="R14" s="33" t="s">
        <v>12</v>
      </c>
      <c r="S14" s="27">
        <v>43240</v>
      </c>
      <c r="T14" s="27">
        <v>43254</v>
      </c>
    </row>
    <row r="15" spans="1:20" x14ac:dyDescent="0.2">
      <c r="A15" s="14">
        <f t="shared" si="4"/>
        <v>6</v>
      </c>
      <c r="B15" s="15" t="str">
        <f t="shared" si="2"/>
        <v>Mi</v>
      </c>
      <c r="C15" s="16">
        <f t="shared" si="5"/>
        <v>43138</v>
      </c>
      <c r="D15" s="9"/>
      <c r="E15" s="14">
        <f t="shared" si="6"/>
        <v>5</v>
      </c>
      <c r="F15" s="15" t="str">
        <f t="shared" si="7"/>
        <v>Di</v>
      </c>
      <c r="G15" s="16">
        <f t="shared" si="8"/>
        <v>43137</v>
      </c>
      <c r="H15" s="9"/>
      <c r="I15" s="14">
        <f t="shared" si="9"/>
        <v>6</v>
      </c>
      <c r="J15" s="15" t="str">
        <f t="shared" si="10"/>
        <v>Do</v>
      </c>
      <c r="K15" s="16">
        <f t="shared" si="11"/>
        <v>43139</v>
      </c>
      <c r="L15" s="9"/>
      <c r="M15" s="4" t="str">
        <f t="shared" si="0"/>
        <v>Sa</v>
      </c>
      <c r="N15" s="5">
        <f t="shared" si="3"/>
        <v>43106</v>
      </c>
      <c r="O15" s="6">
        <f t="shared" si="1"/>
        <v>6</v>
      </c>
      <c r="P15" s="6">
        <v>1</v>
      </c>
      <c r="Q15" s="2"/>
      <c r="R15" s="28" t="s">
        <v>13</v>
      </c>
      <c r="S15" s="27">
        <v>43307</v>
      </c>
      <c r="T15" s="27">
        <v>43352</v>
      </c>
    </row>
    <row r="16" spans="1:20" x14ac:dyDescent="0.2">
      <c r="A16" s="14">
        <f t="shared" si="4"/>
        <v>7</v>
      </c>
      <c r="B16" s="15" t="str">
        <f t="shared" si="2"/>
        <v>Mi</v>
      </c>
      <c r="C16" s="16">
        <f t="shared" si="5"/>
        <v>43145</v>
      </c>
      <c r="D16" s="9"/>
      <c r="E16" s="14">
        <f t="shared" si="6"/>
        <v>6</v>
      </c>
      <c r="F16" s="15" t="str">
        <f t="shared" si="7"/>
        <v>Di</v>
      </c>
      <c r="G16" s="16">
        <f t="shared" si="8"/>
        <v>43144</v>
      </c>
      <c r="H16" s="9"/>
      <c r="I16" s="14">
        <f t="shared" si="9"/>
        <v>7</v>
      </c>
      <c r="J16" s="15" t="str">
        <f t="shared" si="10"/>
        <v>Do</v>
      </c>
      <c r="K16" s="16">
        <f t="shared" si="11"/>
        <v>43146</v>
      </c>
      <c r="L16" s="9"/>
      <c r="M16" s="4" t="str">
        <f t="shared" si="0"/>
        <v>So</v>
      </c>
      <c r="N16" s="5">
        <f t="shared" si="3"/>
        <v>43107</v>
      </c>
      <c r="O16" s="6">
        <f t="shared" si="1"/>
        <v>7</v>
      </c>
      <c r="P16" s="6">
        <v>1</v>
      </c>
      <c r="Q16" s="2"/>
      <c r="R16" s="28" t="s">
        <v>17</v>
      </c>
      <c r="S16" s="27">
        <v>43376</v>
      </c>
      <c r="T16" s="27"/>
    </row>
    <row r="17" spans="1:20" x14ac:dyDescent="0.2">
      <c r="A17" s="14">
        <f t="shared" si="4"/>
        <v>8</v>
      </c>
      <c r="B17" s="15" t="str">
        <f t="shared" si="2"/>
        <v>Mi</v>
      </c>
      <c r="C17" s="16">
        <f t="shared" si="5"/>
        <v>43152</v>
      </c>
      <c r="D17" s="9"/>
      <c r="E17" s="14">
        <f t="shared" si="6"/>
        <v>7</v>
      </c>
      <c r="F17" s="15" t="str">
        <f t="shared" si="7"/>
        <v>Di</v>
      </c>
      <c r="G17" s="16">
        <f t="shared" si="8"/>
        <v>43151</v>
      </c>
      <c r="H17" s="9"/>
      <c r="I17" s="14">
        <f t="shared" si="9"/>
        <v>8</v>
      </c>
      <c r="J17" s="15" t="str">
        <f t="shared" si="10"/>
        <v>Do</v>
      </c>
      <c r="K17" s="16">
        <f t="shared" si="11"/>
        <v>43153</v>
      </c>
      <c r="L17" s="9"/>
      <c r="Q17" s="2"/>
      <c r="R17" s="28" t="s">
        <v>14</v>
      </c>
      <c r="S17" s="27">
        <v>43405</v>
      </c>
      <c r="T17" s="27"/>
    </row>
    <row r="18" spans="1:20" x14ac:dyDescent="0.2">
      <c r="A18" s="14">
        <f t="shared" si="4"/>
        <v>9</v>
      </c>
      <c r="B18" s="15" t="str">
        <f t="shared" si="2"/>
        <v>Mi</v>
      </c>
      <c r="C18" s="16">
        <f t="shared" si="5"/>
        <v>43159</v>
      </c>
      <c r="D18" s="9"/>
      <c r="E18" s="14">
        <f t="shared" si="6"/>
        <v>8</v>
      </c>
      <c r="F18" s="15" t="str">
        <f t="shared" si="7"/>
        <v>Di</v>
      </c>
      <c r="G18" s="16">
        <f t="shared" si="8"/>
        <v>43158</v>
      </c>
      <c r="H18" s="9"/>
      <c r="I18" s="14">
        <f t="shared" si="9"/>
        <v>9</v>
      </c>
      <c r="J18" s="15" t="str">
        <f t="shared" si="10"/>
        <v>Do</v>
      </c>
      <c r="K18" s="16">
        <f t="shared" si="11"/>
        <v>43160</v>
      </c>
      <c r="L18" s="9"/>
      <c r="M18" s="4" t="s">
        <v>0</v>
      </c>
      <c r="Q18" s="2"/>
      <c r="R18" s="28" t="s">
        <v>15</v>
      </c>
      <c r="S18" s="27">
        <v>43400</v>
      </c>
      <c r="T18" s="27">
        <v>43408</v>
      </c>
    </row>
    <row r="19" spans="1:20" x14ac:dyDescent="0.2">
      <c r="A19" s="14">
        <f t="shared" si="4"/>
        <v>10</v>
      </c>
      <c r="B19" s="15" t="str">
        <f t="shared" si="2"/>
        <v>Mi</v>
      </c>
      <c r="C19" s="16">
        <f t="shared" si="5"/>
        <v>43166</v>
      </c>
      <c r="D19" s="9"/>
      <c r="E19" s="14">
        <f t="shared" si="6"/>
        <v>9</v>
      </c>
      <c r="F19" s="15" t="str">
        <f t="shared" si="7"/>
        <v>Di</v>
      </c>
      <c r="G19" s="16">
        <f t="shared" si="8"/>
        <v>43165</v>
      </c>
      <c r="H19" s="9"/>
      <c r="I19" s="14">
        <f t="shared" si="9"/>
        <v>10</v>
      </c>
      <c r="J19" s="15" t="str">
        <f t="shared" si="10"/>
        <v>Do</v>
      </c>
      <c r="K19" s="16">
        <f t="shared" si="11"/>
        <v>43167</v>
      </c>
      <c r="L19" s="9"/>
      <c r="M19" s="31" t="s">
        <v>19</v>
      </c>
      <c r="Q19" s="2"/>
      <c r="R19" s="28" t="s">
        <v>16</v>
      </c>
      <c r="S19" s="27">
        <v>43456</v>
      </c>
      <c r="T19" s="27">
        <v>43470</v>
      </c>
    </row>
    <row r="20" spans="1:20" x14ac:dyDescent="0.2">
      <c r="A20" s="14">
        <f t="shared" si="4"/>
        <v>11</v>
      </c>
      <c r="B20" s="15" t="str">
        <f t="shared" si="2"/>
        <v>Mi</v>
      </c>
      <c r="C20" s="16">
        <f t="shared" si="5"/>
        <v>43173</v>
      </c>
      <c r="D20" s="9"/>
      <c r="E20" s="14">
        <f t="shared" si="6"/>
        <v>10</v>
      </c>
      <c r="F20" s="15" t="str">
        <f t="shared" si="7"/>
        <v>Di</v>
      </c>
      <c r="G20" s="16">
        <f t="shared" si="8"/>
        <v>43172</v>
      </c>
      <c r="H20" s="9"/>
      <c r="I20" s="14">
        <f t="shared" si="9"/>
        <v>11</v>
      </c>
      <c r="J20" s="15" t="str">
        <f t="shared" si="10"/>
        <v>Do</v>
      </c>
      <c r="K20" s="16">
        <f t="shared" si="11"/>
        <v>43174</v>
      </c>
      <c r="L20" s="9"/>
      <c r="M20" s="4" t="s">
        <v>1</v>
      </c>
      <c r="Q20" s="2"/>
      <c r="R20" s="36"/>
    </row>
    <row r="21" spans="1:20" x14ac:dyDescent="0.2">
      <c r="A21" s="14">
        <f t="shared" si="4"/>
        <v>12</v>
      </c>
      <c r="B21" s="15" t="str">
        <f t="shared" si="2"/>
        <v>Mi</v>
      </c>
      <c r="C21" s="16">
        <f t="shared" si="5"/>
        <v>43180</v>
      </c>
      <c r="D21" s="9"/>
      <c r="E21" s="14">
        <f t="shared" si="6"/>
        <v>11</v>
      </c>
      <c r="F21" s="15" t="str">
        <f t="shared" si="7"/>
        <v>Di</v>
      </c>
      <c r="G21" s="16">
        <f t="shared" si="8"/>
        <v>43179</v>
      </c>
      <c r="H21" s="9"/>
      <c r="I21" s="14">
        <f t="shared" si="9"/>
        <v>12</v>
      </c>
      <c r="J21" s="15" t="str">
        <f t="shared" si="10"/>
        <v>Do</v>
      </c>
      <c r="K21" s="16">
        <f t="shared" si="11"/>
        <v>43181</v>
      </c>
      <c r="L21" s="9"/>
      <c r="M21" s="4" t="s">
        <v>2</v>
      </c>
      <c r="Q21" s="2"/>
      <c r="R21" s="36"/>
    </row>
    <row r="22" spans="1:20" x14ac:dyDescent="0.2">
      <c r="A22" s="14">
        <f t="shared" si="4"/>
        <v>13</v>
      </c>
      <c r="B22" s="15" t="str">
        <f t="shared" si="2"/>
        <v>Mi</v>
      </c>
      <c r="C22" s="16">
        <f t="shared" si="5"/>
        <v>43187</v>
      </c>
      <c r="D22" s="9"/>
      <c r="E22" s="14">
        <f t="shared" si="6"/>
        <v>12</v>
      </c>
      <c r="F22" s="15" t="str">
        <f t="shared" si="7"/>
        <v>Di</v>
      </c>
      <c r="G22" s="16">
        <f t="shared" si="8"/>
        <v>43186</v>
      </c>
      <c r="H22" s="9"/>
      <c r="I22" s="14">
        <f t="shared" si="9"/>
        <v>13</v>
      </c>
      <c r="J22" s="15" t="str">
        <f t="shared" si="10"/>
        <v>Do</v>
      </c>
      <c r="K22" s="16">
        <f t="shared" si="11"/>
        <v>43188</v>
      </c>
      <c r="L22" s="9"/>
      <c r="M22" s="4" t="s">
        <v>3</v>
      </c>
      <c r="Q22" s="2"/>
      <c r="R22" s="36"/>
    </row>
    <row r="23" spans="1:20" x14ac:dyDescent="0.2">
      <c r="A23" s="14">
        <f t="shared" si="4"/>
        <v>14</v>
      </c>
      <c r="B23" s="15" t="str">
        <f t="shared" si="2"/>
        <v>Mi</v>
      </c>
      <c r="C23" s="16">
        <f t="shared" si="5"/>
        <v>43194</v>
      </c>
      <c r="D23" s="9"/>
      <c r="E23" s="14">
        <f t="shared" si="6"/>
        <v>13</v>
      </c>
      <c r="F23" s="15" t="str">
        <f t="shared" si="7"/>
        <v>Di</v>
      </c>
      <c r="G23" s="16">
        <f t="shared" si="8"/>
        <v>43193</v>
      </c>
      <c r="H23" s="9"/>
      <c r="I23" s="14">
        <f t="shared" si="9"/>
        <v>14</v>
      </c>
      <c r="J23" s="15" t="str">
        <f t="shared" si="10"/>
        <v>Do</v>
      </c>
      <c r="K23" s="16">
        <f t="shared" si="11"/>
        <v>43195</v>
      </c>
      <c r="L23" s="9"/>
      <c r="M23" s="4" t="s">
        <v>4</v>
      </c>
      <c r="R23" s="36"/>
    </row>
    <row r="24" spans="1:20" x14ac:dyDescent="0.2">
      <c r="A24" s="14">
        <f t="shared" si="4"/>
        <v>15</v>
      </c>
      <c r="B24" s="15" t="str">
        <f t="shared" si="2"/>
        <v>Mi</v>
      </c>
      <c r="C24" s="16">
        <f t="shared" si="5"/>
        <v>43201</v>
      </c>
      <c r="D24" s="9"/>
      <c r="E24" s="14">
        <f t="shared" si="6"/>
        <v>14</v>
      </c>
      <c r="F24" s="15" t="str">
        <f t="shared" si="7"/>
        <v>Di</v>
      </c>
      <c r="G24" s="16">
        <f t="shared" si="8"/>
        <v>43200</v>
      </c>
      <c r="H24" s="9"/>
      <c r="I24" s="14">
        <f t="shared" si="9"/>
        <v>15</v>
      </c>
      <c r="J24" s="15" t="str">
        <f t="shared" si="10"/>
        <v>Do</v>
      </c>
      <c r="K24" s="16">
        <f t="shared" si="11"/>
        <v>43202</v>
      </c>
      <c r="L24" s="9"/>
      <c r="M24" s="1"/>
      <c r="R24" s="36"/>
    </row>
    <row r="25" spans="1:20" x14ac:dyDescent="0.2">
      <c r="A25" s="14">
        <f t="shared" si="4"/>
        <v>16</v>
      </c>
      <c r="B25" s="15" t="str">
        <f t="shared" si="2"/>
        <v>Mi</v>
      </c>
      <c r="C25" s="16">
        <f t="shared" si="5"/>
        <v>43208</v>
      </c>
      <c r="D25" s="9"/>
      <c r="E25" s="14">
        <f t="shared" si="6"/>
        <v>15</v>
      </c>
      <c r="F25" s="15" t="str">
        <f t="shared" si="7"/>
        <v>Di</v>
      </c>
      <c r="G25" s="16">
        <f t="shared" si="8"/>
        <v>43207</v>
      </c>
      <c r="H25" s="9"/>
      <c r="I25" s="14">
        <f t="shared" si="9"/>
        <v>16</v>
      </c>
      <c r="J25" s="15" t="str">
        <f t="shared" si="10"/>
        <v>Do</v>
      </c>
      <c r="K25" s="16">
        <f t="shared" si="11"/>
        <v>43209</v>
      </c>
      <c r="L25" s="9"/>
      <c r="M25" s="7"/>
      <c r="R25" s="36"/>
    </row>
    <row r="26" spans="1:20" x14ac:dyDescent="0.2">
      <c r="A26" s="14">
        <f t="shared" si="4"/>
        <v>17</v>
      </c>
      <c r="B26" s="15" t="str">
        <f t="shared" si="2"/>
        <v>Mi</v>
      </c>
      <c r="C26" s="16">
        <f t="shared" si="5"/>
        <v>43215</v>
      </c>
      <c r="D26" s="9"/>
      <c r="E26" s="14">
        <f t="shared" si="6"/>
        <v>16</v>
      </c>
      <c r="F26" s="15" t="str">
        <f t="shared" si="7"/>
        <v>Di</v>
      </c>
      <c r="G26" s="16">
        <f t="shared" si="8"/>
        <v>43214</v>
      </c>
      <c r="H26" s="9"/>
      <c r="I26" s="14">
        <f t="shared" si="9"/>
        <v>17</v>
      </c>
      <c r="J26" s="15" t="str">
        <f t="shared" si="10"/>
        <v>Do</v>
      </c>
      <c r="K26" s="16">
        <f t="shared" si="11"/>
        <v>43216</v>
      </c>
      <c r="L26" s="9"/>
      <c r="M26" s="7"/>
      <c r="R26" s="36"/>
    </row>
    <row r="27" spans="1:20" x14ac:dyDescent="0.2">
      <c r="A27" s="14">
        <f t="shared" si="4"/>
        <v>18</v>
      </c>
      <c r="B27" s="15" t="str">
        <f t="shared" si="2"/>
        <v>Mi</v>
      </c>
      <c r="C27" s="16">
        <f t="shared" si="5"/>
        <v>43222</v>
      </c>
      <c r="D27" s="9"/>
      <c r="E27" s="14">
        <f t="shared" si="6"/>
        <v>17</v>
      </c>
      <c r="F27" s="15" t="str">
        <f t="shared" si="7"/>
        <v>Di</v>
      </c>
      <c r="G27" s="16">
        <f t="shared" si="8"/>
        <v>43221</v>
      </c>
      <c r="H27" s="9"/>
      <c r="I27" s="14">
        <f t="shared" si="9"/>
        <v>18</v>
      </c>
      <c r="J27" s="15" t="str">
        <f t="shared" si="10"/>
        <v>Do</v>
      </c>
      <c r="K27" s="16">
        <f t="shared" si="11"/>
        <v>43223</v>
      </c>
      <c r="L27" s="9"/>
      <c r="M27" s="7"/>
      <c r="R27" s="36"/>
    </row>
    <row r="28" spans="1:20" x14ac:dyDescent="0.2">
      <c r="A28" s="14">
        <f t="shared" si="4"/>
        <v>19</v>
      </c>
      <c r="B28" s="15" t="str">
        <f t="shared" si="2"/>
        <v>Mi</v>
      </c>
      <c r="C28" s="16">
        <f t="shared" si="5"/>
        <v>43229</v>
      </c>
      <c r="D28" s="9"/>
      <c r="E28" s="14">
        <f t="shared" si="6"/>
        <v>18</v>
      </c>
      <c r="F28" s="15" t="str">
        <f t="shared" si="7"/>
        <v>Di</v>
      </c>
      <c r="G28" s="16">
        <f t="shared" si="8"/>
        <v>43228</v>
      </c>
      <c r="H28" s="9"/>
      <c r="I28" s="14">
        <f t="shared" si="9"/>
        <v>19</v>
      </c>
      <c r="J28" s="15" t="str">
        <f t="shared" si="10"/>
        <v>Do</v>
      </c>
      <c r="K28" s="16">
        <f t="shared" si="11"/>
        <v>43230</v>
      </c>
      <c r="L28" s="9"/>
      <c r="M28" s="7"/>
      <c r="R28" s="36"/>
    </row>
    <row r="29" spans="1:20" x14ac:dyDescent="0.2">
      <c r="A29" s="14">
        <f t="shared" si="4"/>
        <v>20</v>
      </c>
      <c r="B29" s="15" t="str">
        <f t="shared" si="2"/>
        <v>Mi</v>
      </c>
      <c r="C29" s="16">
        <f t="shared" si="5"/>
        <v>43236</v>
      </c>
      <c r="D29" s="9"/>
      <c r="E29" s="14">
        <f t="shared" si="6"/>
        <v>19</v>
      </c>
      <c r="F29" s="15" t="str">
        <f t="shared" si="7"/>
        <v>Di</v>
      </c>
      <c r="G29" s="16">
        <f t="shared" si="8"/>
        <v>43235</v>
      </c>
      <c r="H29" s="9"/>
      <c r="I29" s="14">
        <f t="shared" si="9"/>
        <v>20</v>
      </c>
      <c r="J29" s="15" t="str">
        <f t="shared" si="10"/>
        <v>Do</v>
      </c>
      <c r="K29" s="16">
        <f t="shared" si="11"/>
        <v>43237</v>
      </c>
      <c r="L29" s="9"/>
      <c r="M29" s="7"/>
      <c r="R29" s="36"/>
    </row>
    <row r="30" spans="1:20" x14ac:dyDescent="0.2">
      <c r="A30" s="14">
        <f t="shared" si="4"/>
        <v>21</v>
      </c>
      <c r="B30" s="15" t="str">
        <f t="shared" si="2"/>
        <v>Mi</v>
      </c>
      <c r="C30" s="16">
        <f t="shared" si="5"/>
        <v>43243</v>
      </c>
      <c r="D30" s="9"/>
      <c r="E30" s="14">
        <f t="shared" si="6"/>
        <v>20</v>
      </c>
      <c r="F30" s="15" t="str">
        <f t="shared" si="7"/>
        <v>Di</v>
      </c>
      <c r="G30" s="16">
        <f t="shared" si="8"/>
        <v>43242</v>
      </c>
      <c r="H30" s="9"/>
      <c r="I30" s="14">
        <f t="shared" si="9"/>
        <v>21</v>
      </c>
      <c r="J30" s="15" t="str">
        <f t="shared" si="10"/>
        <v>Do</v>
      </c>
      <c r="K30" s="16">
        <f t="shared" si="11"/>
        <v>43244</v>
      </c>
      <c r="L30" s="9"/>
      <c r="M30" s="7"/>
    </row>
    <row r="31" spans="1:20" x14ac:dyDescent="0.2">
      <c r="A31" s="14">
        <f t="shared" si="4"/>
        <v>22</v>
      </c>
      <c r="B31" s="15" t="str">
        <f t="shared" si="2"/>
        <v>Mi</v>
      </c>
      <c r="C31" s="16">
        <f t="shared" si="5"/>
        <v>43250</v>
      </c>
      <c r="D31" s="9"/>
      <c r="E31" s="14">
        <f t="shared" si="6"/>
        <v>21</v>
      </c>
      <c r="F31" s="15" t="str">
        <f t="shared" si="7"/>
        <v>Di</v>
      </c>
      <c r="G31" s="16">
        <f t="shared" si="8"/>
        <v>43249</v>
      </c>
      <c r="H31" s="9"/>
      <c r="I31" s="14">
        <f t="shared" si="9"/>
        <v>22</v>
      </c>
      <c r="J31" s="15" t="str">
        <f t="shared" si="10"/>
        <v>Do</v>
      </c>
      <c r="K31" s="16">
        <f t="shared" si="11"/>
        <v>43251</v>
      </c>
      <c r="L31" s="9"/>
      <c r="R31" s="36"/>
    </row>
    <row r="32" spans="1:20" x14ac:dyDescent="0.2">
      <c r="A32" s="14">
        <f t="shared" si="4"/>
        <v>23</v>
      </c>
      <c r="B32" s="15" t="str">
        <f t="shared" si="2"/>
        <v>Mi</v>
      </c>
      <c r="C32" s="16">
        <f t="shared" si="5"/>
        <v>43257</v>
      </c>
      <c r="D32" s="9"/>
      <c r="E32" s="14">
        <f t="shared" si="6"/>
        <v>22</v>
      </c>
      <c r="F32" s="15" t="str">
        <f t="shared" si="7"/>
        <v>Di</v>
      </c>
      <c r="G32" s="16">
        <f t="shared" si="8"/>
        <v>43256</v>
      </c>
      <c r="H32" s="9"/>
      <c r="I32" s="14">
        <f t="shared" si="9"/>
        <v>23</v>
      </c>
      <c r="J32" s="15" t="str">
        <f t="shared" si="10"/>
        <v>Do</v>
      </c>
      <c r="K32" s="16">
        <f t="shared" si="11"/>
        <v>43258</v>
      </c>
      <c r="L32" s="9"/>
      <c r="M32" s="7"/>
      <c r="R32" s="36"/>
    </row>
    <row r="33" spans="1:19" x14ac:dyDescent="0.2">
      <c r="A33" s="14">
        <f t="shared" si="4"/>
        <v>24</v>
      </c>
      <c r="B33" s="15" t="str">
        <f t="shared" si="2"/>
        <v>Mi</v>
      </c>
      <c r="C33" s="16">
        <f t="shared" si="5"/>
        <v>43264</v>
      </c>
      <c r="D33" s="9"/>
      <c r="E33" s="14">
        <f t="shared" si="6"/>
        <v>23</v>
      </c>
      <c r="F33" s="15" t="str">
        <f t="shared" si="7"/>
        <v>Di</v>
      </c>
      <c r="G33" s="16">
        <f t="shared" si="8"/>
        <v>43263</v>
      </c>
      <c r="H33" s="9"/>
      <c r="I33" s="14">
        <f t="shared" si="9"/>
        <v>24</v>
      </c>
      <c r="J33" s="15" t="str">
        <f t="shared" si="10"/>
        <v>Do</v>
      </c>
      <c r="K33" s="16">
        <f t="shared" si="11"/>
        <v>43265</v>
      </c>
      <c r="L33" s="9"/>
      <c r="M33" s="7"/>
      <c r="R33" s="36"/>
    </row>
    <row r="34" spans="1:19" x14ac:dyDescent="0.2">
      <c r="A34" s="14">
        <f t="shared" si="4"/>
        <v>25</v>
      </c>
      <c r="B34" s="15" t="str">
        <f t="shared" si="2"/>
        <v>Mi</v>
      </c>
      <c r="C34" s="16">
        <f t="shared" si="5"/>
        <v>43271</v>
      </c>
      <c r="D34" s="9"/>
      <c r="E34" s="14">
        <f t="shared" si="6"/>
        <v>24</v>
      </c>
      <c r="F34" s="15" t="str">
        <f t="shared" si="7"/>
        <v>Di</v>
      </c>
      <c r="G34" s="16">
        <f t="shared" si="8"/>
        <v>43270</v>
      </c>
      <c r="H34" s="9"/>
      <c r="I34" s="14">
        <f t="shared" si="9"/>
        <v>25</v>
      </c>
      <c r="J34" s="15" t="str">
        <f t="shared" si="10"/>
        <v>Do</v>
      </c>
      <c r="K34" s="16">
        <f t="shared" si="11"/>
        <v>43272</v>
      </c>
      <c r="L34" s="9"/>
      <c r="M34" s="7"/>
      <c r="R34" s="36"/>
    </row>
    <row r="35" spans="1:19" x14ac:dyDescent="0.2">
      <c r="A35" s="14">
        <f t="shared" si="4"/>
        <v>26</v>
      </c>
      <c r="B35" s="15" t="str">
        <f t="shared" si="2"/>
        <v>Mi</v>
      </c>
      <c r="C35" s="16">
        <f t="shared" si="5"/>
        <v>43278</v>
      </c>
      <c r="D35" s="9"/>
      <c r="E35" s="14">
        <f t="shared" si="6"/>
        <v>25</v>
      </c>
      <c r="F35" s="15" t="str">
        <f t="shared" si="7"/>
        <v>Di</v>
      </c>
      <c r="G35" s="16">
        <f t="shared" si="8"/>
        <v>43277</v>
      </c>
      <c r="H35" s="9"/>
      <c r="I35" s="14">
        <f t="shared" si="9"/>
        <v>26</v>
      </c>
      <c r="J35" s="15" t="str">
        <f t="shared" si="10"/>
        <v>Do</v>
      </c>
      <c r="K35" s="16">
        <f t="shared" si="11"/>
        <v>43279</v>
      </c>
      <c r="L35" s="9"/>
      <c r="M35" s="7"/>
      <c r="R35" s="36"/>
    </row>
    <row r="36" spans="1:19" x14ac:dyDescent="0.2">
      <c r="A36" s="14">
        <f t="shared" si="4"/>
        <v>27</v>
      </c>
      <c r="B36" s="15" t="str">
        <f t="shared" si="2"/>
        <v>Mi</v>
      </c>
      <c r="C36" s="16">
        <f t="shared" si="5"/>
        <v>43285</v>
      </c>
      <c r="D36" s="9"/>
      <c r="E36" s="14">
        <f t="shared" si="6"/>
        <v>26</v>
      </c>
      <c r="F36" s="15" t="str">
        <f t="shared" si="7"/>
        <v>Di</v>
      </c>
      <c r="G36" s="16">
        <f t="shared" si="8"/>
        <v>43284</v>
      </c>
      <c r="H36" s="9"/>
      <c r="I36" s="14">
        <f t="shared" si="9"/>
        <v>27</v>
      </c>
      <c r="J36" s="15" t="str">
        <f t="shared" si="10"/>
        <v>Do</v>
      </c>
      <c r="K36" s="16">
        <f t="shared" si="11"/>
        <v>43286</v>
      </c>
      <c r="L36" s="9"/>
      <c r="M36" s="7"/>
      <c r="R36" s="36"/>
    </row>
    <row r="37" spans="1:19" x14ac:dyDescent="0.2">
      <c r="A37" s="14">
        <f t="shared" si="4"/>
        <v>28</v>
      </c>
      <c r="B37" s="15" t="str">
        <f t="shared" si="2"/>
        <v>Mi</v>
      </c>
      <c r="C37" s="16">
        <f t="shared" si="5"/>
        <v>43292</v>
      </c>
      <c r="D37" s="9"/>
      <c r="E37" s="14">
        <f t="shared" si="6"/>
        <v>27</v>
      </c>
      <c r="F37" s="15" t="str">
        <f t="shared" si="7"/>
        <v>Di</v>
      </c>
      <c r="G37" s="16">
        <f t="shared" si="8"/>
        <v>43291</v>
      </c>
      <c r="H37" s="9"/>
      <c r="I37" s="14">
        <f t="shared" si="9"/>
        <v>28</v>
      </c>
      <c r="J37" s="15" t="str">
        <f t="shared" si="10"/>
        <v>Do</v>
      </c>
      <c r="K37" s="16">
        <f t="shared" si="11"/>
        <v>43293</v>
      </c>
      <c r="L37" s="9"/>
      <c r="M37" s="7"/>
      <c r="R37" s="36"/>
    </row>
    <row r="38" spans="1:19" x14ac:dyDescent="0.2">
      <c r="A38" s="14">
        <f t="shared" si="4"/>
        <v>29</v>
      </c>
      <c r="B38" s="15" t="str">
        <f t="shared" si="2"/>
        <v>Mi</v>
      </c>
      <c r="C38" s="16">
        <f t="shared" si="5"/>
        <v>43299</v>
      </c>
      <c r="D38" s="9"/>
      <c r="E38" s="14">
        <f t="shared" si="6"/>
        <v>28</v>
      </c>
      <c r="F38" s="15" t="str">
        <f t="shared" si="7"/>
        <v>Di</v>
      </c>
      <c r="G38" s="16">
        <f t="shared" si="8"/>
        <v>43298</v>
      </c>
      <c r="H38" s="9"/>
      <c r="I38" s="14">
        <f t="shared" si="9"/>
        <v>29</v>
      </c>
      <c r="J38" s="15" t="str">
        <f t="shared" si="10"/>
        <v>Do</v>
      </c>
      <c r="K38" s="16">
        <f t="shared" si="11"/>
        <v>43300</v>
      </c>
      <c r="L38" s="9"/>
      <c r="R38" s="36"/>
    </row>
    <row r="39" spans="1:19" x14ac:dyDescent="0.2">
      <c r="A39" s="14">
        <f t="shared" si="4"/>
        <v>30</v>
      </c>
      <c r="B39" s="15" t="str">
        <f t="shared" si="2"/>
        <v>Mi</v>
      </c>
      <c r="C39" s="16">
        <f t="shared" si="5"/>
        <v>43306</v>
      </c>
      <c r="D39" s="9"/>
      <c r="E39" s="14">
        <f t="shared" si="6"/>
        <v>29</v>
      </c>
      <c r="F39" s="15" t="str">
        <f t="shared" si="7"/>
        <v>Di</v>
      </c>
      <c r="G39" s="16">
        <f t="shared" si="8"/>
        <v>43305</v>
      </c>
      <c r="H39" s="9"/>
      <c r="I39" s="14">
        <f t="shared" si="9"/>
        <v>30</v>
      </c>
      <c r="J39" s="15" t="str">
        <f t="shared" si="10"/>
        <v>Do</v>
      </c>
      <c r="K39" s="16">
        <f t="shared" si="11"/>
        <v>43307</v>
      </c>
      <c r="L39" s="9"/>
      <c r="R39" s="36"/>
    </row>
    <row r="40" spans="1:19" x14ac:dyDescent="0.2">
      <c r="A40" s="14">
        <f t="shared" si="4"/>
        <v>31</v>
      </c>
      <c r="B40" s="15" t="str">
        <f t="shared" si="2"/>
        <v>Mi</v>
      </c>
      <c r="C40" s="16">
        <f t="shared" si="5"/>
        <v>43313</v>
      </c>
      <c r="D40" s="9"/>
      <c r="E40" s="14">
        <f t="shared" si="6"/>
        <v>30</v>
      </c>
      <c r="F40" s="15" t="str">
        <f t="shared" si="7"/>
        <v>Di</v>
      </c>
      <c r="G40" s="16">
        <f t="shared" si="8"/>
        <v>43312</v>
      </c>
      <c r="H40" s="9"/>
      <c r="I40" s="14">
        <f t="shared" si="9"/>
        <v>31</v>
      </c>
      <c r="J40" s="15" t="str">
        <f t="shared" si="10"/>
        <v>Do</v>
      </c>
      <c r="K40" s="16">
        <f t="shared" si="11"/>
        <v>43314</v>
      </c>
      <c r="L40" s="9"/>
      <c r="R40" s="36"/>
    </row>
    <row r="41" spans="1:19" x14ac:dyDescent="0.2">
      <c r="A41" s="14">
        <f t="shared" si="4"/>
        <v>32</v>
      </c>
      <c r="B41" s="15" t="str">
        <f t="shared" si="2"/>
        <v>Mi</v>
      </c>
      <c r="C41" s="16">
        <f t="shared" si="5"/>
        <v>43320</v>
      </c>
      <c r="D41" s="9"/>
      <c r="E41" s="14">
        <f t="shared" si="6"/>
        <v>31</v>
      </c>
      <c r="F41" s="15" t="str">
        <f t="shared" si="7"/>
        <v>Di</v>
      </c>
      <c r="G41" s="16">
        <f t="shared" si="8"/>
        <v>43319</v>
      </c>
      <c r="H41" s="9"/>
      <c r="I41" s="14">
        <f t="shared" si="9"/>
        <v>32</v>
      </c>
      <c r="J41" s="15" t="str">
        <f t="shared" si="10"/>
        <v>Do</v>
      </c>
      <c r="K41" s="16">
        <f t="shared" si="11"/>
        <v>43321</v>
      </c>
      <c r="L41" s="9"/>
      <c r="R41" s="36"/>
    </row>
    <row r="42" spans="1:19" x14ac:dyDescent="0.2">
      <c r="A42" s="14">
        <f t="shared" si="4"/>
        <v>33</v>
      </c>
      <c r="B42" s="15" t="str">
        <f t="shared" si="2"/>
        <v>Mi</v>
      </c>
      <c r="C42" s="16">
        <f t="shared" si="5"/>
        <v>43327</v>
      </c>
      <c r="D42" s="9"/>
      <c r="E42" s="14">
        <f t="shared" si="6"/>
        <v>32</v>
      </c>
      <c r="F42" s="15" t="str">
        <f t="shared" si="7"/>
        <v>Di</v>
      </c>
      <c r="G42" s="16">
        <f t="shared" si="8"/>
        <v>43326</v>
      </c>
      <c r="H42" s="9"/>
      <c r="I42" s="14">
        <f t="shared" si="9"/>
        <v>33</v>
      </c>
      <c r="J42" s="15" t="str">
        <f t="shared" si="10"/>
        <v>Do</v>
      </c>
      <c r="K42" s="16">
        <f t="shared" si="11"/>
        <v>43328</v>
      </c>
      <c r="L42" s="9"/>
      <c r="R42" s="36"/>
    </row>
    <row r="43" spans="1:19" x14ac:dyDescent="0.2">
      <c r="A43" s="14">
        <f t="shared" si="4"/>
        <v>34</v>
      </c>
      <c r="B43" s="15" t="str">
        <f t="shared" si="2"/>
        <v>Mi</v>
      </c>
      <c r="C43" s="16">
        <f t="shared" si="5"/>
        <v>43334</v>
      </c>
      <c r="D43" s="9"/>
      <c r="E43" s="14">
        <f t="shared" si="6"/>
        <v>33</v>
      </c>
      <c r="F43" s="15" t="str">
        <f t="shared" si="7"/>
        <v>Di</v>
      </c>
      <c r="G43" s="16">
        <f t="shared" si="8"/>
        <v>43333</v>
      </c>
      <c r="H43" s="9"/>
      <c r="I43" s="14">
        <f t="shared" si="9"/>
        <v>34</v>
      </c>
      <c r="J43" s="15" t="str">
        <f t="shared" si="10"/>
        <v>Do</v>
      </c>
      <c r="K43" s="16">
        <f t="shared" si="11"/>
        <v>43335</v>
      </c>
      <c r="L43" s="9"/>
      <c r="R43" s="36"/>
    </row>
    <row r="44" spans="1:19" x14ac:dyDescent="0.2">
      <c r="A44" s="14">
        <f t="shared" si="4"/>
        <v>35</v>
      </c>
      <c r="B44" s="15" t="str">
        <f t="shared" si="2"/>
        <v>Mi</v>
      </c>
      <c r="C44" s="16">
        <f t="shared" si="5"/>
        <v>43341</v>
      </c>
      <c r="D44" s="9"/>
      <c r="E44" s="14">
        <f t="shared" si="6"/>
        <v>34</v>
      </c>
      <c r="F44" s="15" t="str">
        <f t="shared" si="7"/>
        <v>Di</v>
      </c>
      <c r="G44" s="16">
        <f t="shared" si="8"/>
        <v>43340</v>
      </c>
      <c r="H44" s="9"/>
      <c r="I44" s="14">
        <f t="shared" si="9"/>
        <v>35</v>
      </c>
      <c r="J44" s="15" t="str">
        <f t="shared" si="10"/>
        <v>Do</v>
      </c>
      <c r="K44" s="16">
        <f t="shared" si="11"/>
        <v>43342</v>
      </c>
      <c r="L44" s="9"/>
      <c r="R44" s="36"/>
      <c r="S44" s="36"/>
    </row>
    <row r="45" spans="1:19" x14ac:dyDescent="0.2">
      <c r="A45" s="14">
        <f t="shared" si="4"/>
        <v>36</v>
      </c>
      <c r="B45" s="15" t="str">
        <f t="shared" si="2"/>
        <v>Mi</v>
      </c>
      <c r="C45" s="16">
        <f t="shared" si="5"/>
        <v>43348</v>
      </c>
      <c r="D45" s="9"/>
      <c r="E45" s="14">
        <f t="shared" si="6"/>
        <v>35</v>
      </c>
      <c r="F45" s="15" t="str">
        <f t="shared" si="7"/>
        <v>Di</v>
      </c>
      <c r="G45" s="16">
        <f t="shared" si="8"/>
        <v>43347</v>
      </c>
      <c r="H45" s="9"/>
      <c r="I45" s="14">
        <f t="shared" si="9"/>
        <v>36</v>
      </c>
      <c r="J45" s="15" t="str">
        <f t="shared" si="10"/>
        <v>Do</v>
      </c>
      <c r="K45" s="16">
        <f t="shared" si="11"/>
        <v>43349</v>
      </c>
      <c r="L45" s="9"/>
      <c r="S45" s="36"/>
    </row>
    <row r="46" spans="1:19" x14ac:dyDescent="0.2">
      <c r="A46" s="14">
        <f t="shared" si="4"/>
        <v>37</v>
      </c>
      <c r="B46" s="15" t="str">
        <f t="shared" si="2"/>
        <v>Mi</v>
      </c>
      <c r="C46" s="16">
        <f t="shared" si="5"/>
        <v>43355</v>
      </c>
      <c r="D46" s="9"/>
      <c r="E46" s="14">
        <f t="shared" si="6"/>
        <v>36</v>
      </c>
      <c r="F46" s="15" t="str">
        <f t="shared" si="7"/>
        <v>Di</v>
      </c>
      <c r="G46" s="16">
        <f t="shared" si="8"/>
        <v>43354</v>
      </c>
      <c r="H46" s="9"/>
      <c r="I46" s="14">
        <f t="shared" si="9"/>
        <v>37</v>
      </c>
      <c r="J46" s="15" t="str">
        <f t="shared" si="10"/>
        <v>Do</v>
      </c>
      <c r="K46" s="16">
        <f t="shared" si="11"/>
        <v>43356</v>
      </c>
      <c r="L46" s="9"/>
      <c r="S46" s="36"/>
    </row>
    <row r="47" spans="1:19" x14ac:dyDescent="0.2">
      <c r="A47" s="14">
        <f t="shared" si="4"/>
        <v>38</v>
      </c>
      <c r="B47" s="15" t="str">
        <f t="shared" si="2"/>
        <v>Mi</v>
      </c>
      <c r="C47" s="16">
        <f t="shared" si="5"/>
        <v>43362</v>
      </c>
      <c r="D47" s="9"/>
      <c r="E47" s="14">
        <f t="shared" si="6"/>
        <v>37</v>
      </c>
      <c r="F47" s="15" t="str">
        <f t="shared" si="7"/>
        <v>Di</v>
      </c>
      <c r="G47" s="16">
        <f t="shared" si="8"/>
        <v>43361</v>
      </c>
      <c r="H47" s="9"/>
      <c r="I47" s="14">
        <f t="shared" si="9"/>
        <v>38</v>
      </c>
      <c r="J47" s="15" t="str">
        <f t="shared" si="10"/>
        <v>Do</v>
      </c>
      <c r="K47" s="16">
        <f t="shared" si="11"/>
        <v>43363</v>
      </c>
      <c r="L47" s="9"/>
      <c r="S47" s="36"/>
    </row>
    <row r="48" spans="1:19" x14ac:dyDescent="0.2">
      <c r="A48" s="14">
        <f t="shared" si="4"/>
        <v>39</v>
      </c>
      <c r="B48" s="15" t="str">
        <f t="shared" si="2"/>
        <v>Mi</v>
      </c>
      <c r="C48" s="16">
        <f t="shared" si="5"/>
        <v>43369</v>
      </c>
      <c r="D48" s="9"/>
      <c r="E48" s="14">
        <f t="shared" si="6"/>
        <v>38</v>
      </c>
      <c r="F48" s="15" t="str">
        <f t="shared" si="7"/>
        <v>Di</v>
      </c>
      <c r="G48" s="16">
        <f t="shared" si="8"/>
        <v>43368</v>
      </c>
      <c r="H48" s="9"/>
      <c r="I48" s="14">
        <f t="shared" si="9"/>
        <v>39</v>
      </c>
      <c r="J48" s="15" t="str">
        <f t="shared" si="10"/>
        <v>Do</v>
      </c>
      <c r="K48" s="16">
        <f t="shared" si="11"/>
        <v>43370</v>
      </c>
      <c r="L48" s="9"/>
      <c r="S48" s="36"/>
    </row>
    <row r="49" spans="1:19" x14ac:dyDescent="0.2">
      <c r="A49" s="14">
        <f t="shared" si="4"/>
        <v>40</v>
      </c>
      <c r="B49" s="15" t="str">
        <f t="shared" si="2"/>
        <v>Mi</v>
      </c>
      <c r="C49" s="16">
        <f t="shared" si="5"/>
        <v>43376</v>
      </c>
      <c r="D49" s="9"/>
      <c r="E49" s="14">
        <f t="shared" si="6"/>
        <v>39</v>
      </c>
      <c r="F49" s="15" t="str">
        <f t="shared" si="7"/>
        <v>Di</v>
      </c>
      <c r="G49" s="16">
        <f t="shared" si="8"/>
        <v>43375</v>
      </c>
      <c r="H49" s="9"/>
      <c r="I49" s="14">
        <f t="shared" si="9"/>
        <v>40</v>
      </c>
      <c r="J49" s="15" t="str">
        <f t="shared" si="10"/>
        <v>Do</v>
      </c>
      <c r="K49" s="16">
        <f t="shared" si="11"/>
        <v>43377</v>
      </c>
      <c r="L49" s="9"/>
      <c r="S49" s="36"/>
    </row>
    <row r="50" spans="1:19" x14ac:dyDescent="0.2">
      <c r="A50" s="14">
        <f t="shared" si="4"/>
        <v>41</v>
      </c>
      <c r="B50" s="15" t="str">
        <f t="shared" si="2"/>
        <v>Mi</v>
      </c>
      <c r="C50" s="16">
        <f t="shared" si="5"/>
        <v>43383</v>
      </c>
      <c r="D50" s="9"/>
      <c r="E50" s="14">
        <f t="shared" si="6"/>
        <v>40</v>
      </c>
      <c r="F50" s="15" t="str">
        <f t="shared" si="7"/>
        <v>Di</v>
      </c>
      <c r="G50" s="16">
        <f t="shared" si="8"/>
        <v>43382</v>
      </c>
      <c r="H50" s="9"/>
      <c r="I50" s="14">
        <f t="shared" si="9"/>
        <v>41</v>
      </c>
      <c r="J50" s="15" t="str">
        <f t="shared" si="10"/>
        <v>Do</v>
      </c>
      <c r="K50" s="16">
        <f t="shared" si="11"/>
        <v>43384</v>
      </c>
      <c r="L50" s="9"/>
      <c r="S50" s="36"/>
    </row>
    <row r="51" spans="1:19" x14ac:dyDescent="0.2">
      <c r="A51" s="14">
        <f t="shared" si="4"/>
        <v>42</v>
      </c>
      <c r="B51" s="15" t="str">
        <f t="shared" si="2"/>
        <v>Mi</v>
      </c>
      <c r="C51" s="16">
        <f t="shared" si="5"/>
        <v>43390</v>
      </c>
      <c r="D51" s="9"/>
      <c r="E51" s="14">
        <f t="shared" si="6"/>
        <v>41</v>
      </c>
      <c r="F51" s="15" t="str">
        <f t="shared" si="7"/>
        <v>Di</v>
      </c>
      <c r="G51" s="16">
        <f t="shared" si="8"/>
        <v>43389</v>
      </c>
      <c r="H51" s="9"/>
      <c r="I51" s="14">
        <f t="shared" si="9"/>
        <v>42</v>
      </c>
      <c r="J51" s="15" t="str">
        <f t="shared" si="10"/>
        <v>Do</v>
      </c>
      <c r="K51" s="16">
        <f t="shared" si="11"/>
        <v>43391</v>
      </c>
      <c r="L51" s="9"/>
      <c r="S51" s="36"/>
    </row>
    <row r="52" spans="1:19" x14ac:dyDescent="0.2">
      <c r="A52" s="14">
        <f t="shared" si="4"/>
        <v>43</v>
      </c>
      <c r="B52" s="15" t="str">
        <f t="shared" si="2"/>
        <v>Mi</v>
      </c>
      <c r="C52" s="16">
        <f t="shared" si="5"/>
        <v>43397</v>
      </c>
      <c r="D52" s="9"/>
      <c r="E52" s="14">
        <f t="shared" si="6"/>
        <v>42</v>
      </c>
      <c r="F52" s="15" t="str">
        <f t="shared" si="7"/>
        <v>Di</v>
      </c>
      <c r="G52" s="16">
        <f t="shared" si="8"/>
        <v>43396</v>
      </c>
      <c r="H52" s="9"/>
      <c r="I52" s="14">
        <f t="shared" si="9"/>
        <v>43</v>
      </c>
      <c r="J52" s="15" t="str">
        <f t="shared" si="10"/>
        <v>Do</v>
      </c>
      <c r="K52" s="16">
        <f t="shared" si="11"/>
        <v>43398</v>
      </c>
      <c r="L52" s="9"/>
      <c r="S52" s="36"/>
    </row>
    <row r="53" spans="1:19" x14ac:dyDescent="0.2">
      <c r="A53" s="14">
        <f t="shared" si="4"/>
        <v>44</v>
      </c>
      <c r="B53" s="15" t="str">
        <f t="shared" si="2"/>
        <v>Mi</v>
      </c>
      <c r="C53" s="16">
        <f t="shared" si="5"/>
        <v>43404</v>
      </c>
      <c r="D53" s="9"/>
      <c r="E53" s="14">
        <f t="shared" si="6"/>
        <v>43</v>
      </c>
      <c r="F53" s="15" t="str">
        <f t="shared" si="7"/>
        <v>Di</v>
      </c>
      <c r="G53" s="16">
        <f t="shared" si="8"/>
        <v>43403</v>
      </c>
      <c r="H53" s="9"/>
      <c r="I53" s="14">
        <f t="shared" si="9"/>
        <v>44</v>
      </c>
      <c r="J53" s="15" t="str">
        <f t="shared" si="10"/>
        <v>Do</v>
      </c>
      <c r="K53" s="16">
        <f t="shared" si="11"/>
        <v>43405</v>
      </c>
      <c r="L53" s="9"/>
      <c r="S53" s="36"/>
    </row>
    <row r="54" spans="1:19" x14ac:dyDescent="0.2">
      <c r="A54" s="14">
        <f t="shared" si="4"/>
        <v>45</v>
      </c>
      <c r="B54" s="15" t="str">
        <f t="shared" si="2"/>
        <v>Mi</v>
      </c>
      <c r="C54" s="16">
        <f t="shared" si="5"/>
        <v>43411</v>
      </c>
      <c r="D54" s="9"/>
      <c r="E54" s="14">
        <f t="shared" si="6"/>
        <v>44</v>
      </c>
      <c r="F54" s="15" t="str">
        <f t="shared" si="7"/>
        <v>Di</v>
      </c>
      <c r="G54" s="16">
        <f t="shared" si="8"/>
        <v>43410</v>
      </c>
      <c r="H54" s="9"/>
      <c r="I54" s="14">
        <f t="shared" si="9"/>
        <v>45</v>
      </c>
      <c r="J54" s="15" t="str">
        <f t="shared" si="10"/>
        <v>Do</v>
      </c>
      <c r="K54" s="16">
        <f t="shared" si="11"/>
        <v>43412</v>
      </c>
      <c r="L54" s="9"/>
      <c r="S54" s="36"/>
    </row>
    <row r="55" spans="1:19" x14ac:dyDescent="0.2">
      <c r="A55" s="14">
        <f t="shared" si="4"/>
        <v>46</v>
      </c>
      <c r="B55" s="15" t="str">
        <f t="shared" si="2"/>
        <v>Mi</v>
      </c>
      <c r="C55" s="16">
        <f t="shared" si="5"/>
        <v>43418</v>
      </c>
      <c r="D55" s="9"/>
      <c r="E55" s="14">
        <f t="shared" si="6"/>
        <v>45</v>
      </c>
      <c r="F55" s="15" t="str">
        <f t="shared" si="7"/>
        <v>Di</v>
      </c>
      <c r="G55" s="16">
        <f t="shared" si="8"/>
        <v>43417</v>
      </c>
      <c r="H55" s="9"/>
      <c r="I55" s="14">
        <f t="shared" si="9"/>
        <v>46</v>
      </c>
      <c r="J55" s="15" t="str">
        <f t="shared" si="10"/>
        <v>Do</v>
      </c>
      <c r="K55" s="16">
        <f t="shared" si="11"/>
        <v>43419</v>
      </c>
      <c r="L55" s="9"/>
      <c r="S55" s="36"/>
    </row>
    <row r="56" spans="1:19" x14ac:dyDescent="0.2">
      <c r="A56" s="14">
        <f t="shared" si="4"/>
        <v>47</v>
      </c>
      <c r="B56" s="15" t="str">
        <f t="shared" si="2"/>
        <v>Mi</v>
      </c>
      <c r="C56" s="16">
        <f t="shared" si="5"/>
        <v>43425</v>
      </c>
      <c r="D56" s="9"/>
      <c r="E56" s="14">
        <f t="shared" si="6"/>
        <v>46</v>
      </c>
      <c r="F56" s="15" t="str">
        <f t="shared" si="7"/>
        <v>Di</v>
      </c>
      <c r="G56" s="16">
        <f t="shared" si="8"/>
        <v>43424</v>
      </c>
      <c r="H56" s="9"/>
      <c r="I56" s="14">
        <f t="shared" si="9"/>
        <v>47</v>
      </c>
      <c r="J56" s="15" t="str">
        <f t="shared" si="10"/>
        <v>Do</v>
      </c>
      <c r="K56" s="16">
        <f t="shared" si="11"/>
        <v>43426</v>
      </c>
      <c r="L56" s="9"/>
      <c r="S56" s="36"/>
    </row>
    <row r="57" spans="1:19" x14ac:dyDescent="0.2">
      <c r="A57" s="14">
        <f t="shared" si="4"/>
        <v>48</v>
      </c>
      <c r="B57" s="15" t="str">
        <f t="shared" si="2"/>
        <v>Mi</v>
      </c>
      <c r="C57" s="16">
        <f t="shared" si="5"/>
        <v>43432</v>
      </c>
      <c r="D57" s="9"/>
      <c r="E57" s="14">
        <f t="shared" si="6"/>
        <v>47</v>
      </c>
      <c r="F57" s="15" t="str">
        <f t="shared" si="7"/>
        <v>Di</v>
      </c>
      <c r="G57" s="16">
        <f t="shared" si="8"/>
        <v>43431</v>
      </c>
      <c r="H57" s="9"/>
      <c r="I57" s="14">
        <f t="shared" si="9"/>
        <v>48</v>
      </c>
      <c r="J57" s="15" t="str">
        <f t="shared" si="10"/>
        <v>Do</v>
      </c>
      <c r="K57" s="16">
        <f t="shared" si="11"/>
        <v>43433</v>
      </c>
      <c r="L57" s="9"/>
      <c r="S57" s="36"/>
    </row>
    <row r="58" spans="1:19" x14ac:dyDescent="0.2">
      <c r="A58" s="14">
        <f t="shared" si="4"/>
        <v>49</v>
      </c>
      <c r="B58" s="15" t="str">
        <f t="shared" si="2"/>
        <v>Mi</v>
      </c>
      <c r="C58" s="16">
        <f t="shared" si="5"/>
        <v>43439</v>
      </c>
      <c r="D58" s="9"/>
      <c r="E58" s="14">
        <f t="shared" si="6"/>
        <v>48</v>
      </c>
      <c r="F58" s="15" t="str">
        <f t="shared" si="7"/>
        <v>Di</v>
      </c>
      <c r="G58" s="16">
        <f t="shared" si="8"/>
        <v>43438</v>
      </c>
      <c r="H58" s="9"/>
      <c r="I58" s="14">
        <f t="shared" si="9"/>
        <v>49</v>
      </c>
      <c r="J58" s="15" t="str">
        <f t="shared" si="10"/>
        <v>Do</v>
      </c>
      <c r="K58" s="16">
        <f t="shared" si="11"/>
        <v>43440</v>
      </c>
      <c r="L58" s="9"/>
      <c r="S58" s="36"/>
    </row>
    <row r="59" spans="1:19" x14ac:dyDescent="0.2">
      <c r="A59" s="14">
        <f t="shared" si="4"/>
        <v>50</v>
      </c>
      <c r="B59" s="15" t="str">
        <f t="shared" si="2"/>
        <v>Mi</v>
      </c>
      <c r="C59" s="16">
        <f t="shared" si="5"/>
        <v>43446</v>
      </c>
      <c r="D59" s="9"/>
      <c r="E59" s="14">
        <f t="shared" si="6"/>
        <v>49</v>
      </c>
      <c r="F59" s="15" t="str">
        <f t="shared" si="7"/>
        <v>Di</v>
      </c>
      <c r="G59" s="16">
        <f t="shared" si="8"/>
        <v>43445</v>
      </c>
      <c r="H59" s="9"/>
      <c r="I59" s="14">
        <f t="shared" si="9"/>
        <v>50</v>
      </c>
      <c r="J59" s="15" t="str">
        <f t="shared" si="10"/>
        <v>Do</v>
      </c>
      <c r="K59" s="16">
        <f t="shared" si="11"/>
        <v>43447</v>
      </c>
      <c r="L59" s="9"/>
      <c r="S59" s="36"/>
    </row>
    <row r="60" spans="1:19" x14ac:dyDescent="0.2">
      <c r="A60" s="14">
        <f t="shared" si="4"/>
        <v>51</v>
      </c>
      <c r="B60" s="15" t="str">
        <f t="shared" si="2"/>
        <v>Mi</v>
      </c>
      <c r="C60" s="16">
        <f t="shared" si="5"/>
        <v>43453</v>
      </c>
      <c r="D60" s="9"/>
      <c r="E60" s="14">
        <f t="shared" si="6"/>
        <v>50</v>
      </c>
      <c r="F60" s="15" t="str">
        <f t="shared" si="7"/>
        <v>Di</v>
      </c>
      <c r="G60" s="16">
        <f t="shared" si="8"/>
        <v>43452</v>
      </c>
      <c r="H60" s="9"/>
      <c r="I60" s="14">
        <f t="shared" si="9"/>
        <v>51</v>
      </c>
      <c r="J60" s="15" t="str">
        <f t="shared" si="10"/>
        <v>Do</v>
      </c>
      <c r="K60" s="16">
        <f t="shared" si="11"/>
        <v>43454</v>
      </c>
      <c r="L60" s="9"/>
      <c r="S60" s="36"/>
    </row>
    <row r="61" spans="1:19" x14ac:dyDescent="0.2">
      <c r="A61" s="14">
        <f t="shared" si="4"/>
        <v>52</v>
      </c>
      <c r="B61" s="15" t="str">
        <f t="shared" si="2"/>
        <v>Mi</v>
      </c>
      <c r="C61" s="16">
        <f t="shared" si="5"/>
        <v>43460</v>
      </c>
      <c r="D61" s="9"/>
      <c r="E61" s="14">
        <f t="shared" si="6"/>
        <v>51</v>
      </c>
      <c r="F61" s="15" t="str">
        <f t="shared" si="7"/>
        <v>Di</v>
      </c>
      <c r="G61" s="16">
        <f t="shared" si="8"/>
        <v>43459</v>
      </c>
      <c r="H61" s="9"/>
      <c r="I61" s="14">
        <f t="shared" si="9"/>
        <v>52</v>
      </c>
      <c r="J61" s="15" t="str">
        <f t="shared" si="10"/>
        <v>Do</v>
      </c>
      <c r="K61" s="16">
        <f t="shared" si="11"/>
        <v>43461</v>
      </c>
      <c r="L61" s="9"/>
      <c r="S61" s="36"/>
    </row>
    <row r="62" spans="1:19" x14ac:dyDescent="0.2">
      <c r="A62" s="14">
        <f>IF(A61=52,1,A61+1)</f>
        <v>1</v>
      </c>
      <c r="B62" s="15" t="str">
        <f t="shared" si="2"/>
        <v>Mi</v>
      </c>
      <c r="C62" s="16">
        <f t="shared" si="5"/>
        <v>43467</v>
      </c>
      <c r="D62" s="9"/>
      <c r="E62" s="14">
        <f>IF(E61=52,1,E61+1)</f>
        <v>52</v>
      </c>
      <c r="F62" s="15" t="str">
        <f t="shared" si="7"/>
        <v>Di</v>
      </c>
      <c r="G62" s="16">
        <f t="shared" si="8"/>
        <v>43466</v>
      </c>
      <c r="H62" s="9"/>
      <c r="I62" s="14">
        <f>IF(I61=52,1,I61+1)</f>
        <v>1</v>
      </c>
      <c r="J62" s="15" t="str">
        <f t="shared" si="10"/>
        <v>Do</v>
      </c>
      <c r="K62" s="16">
        <f t="shared" si="11"/>
        <v>43468</v>
      </c>
      <c r="L62" s="9"/>
      <c r="S62" s="36"/>
    </row>
    <row r="63" spans="1:19" x14ac:dyDescent="0.2">
      <c r="B63" s="24"/>
      <c r="C63" s="25"/>
      <c r="F63" s="24"/>
      <c r="G63" s="25"/>
      <c r="J63" s="24"/>
      <c r="K63" s="25"/>
      <c r="S63" s="36"/>
    </row>
    <row r="64" spans="1:19" x14ac:dyDescent="0.2">
      <c r="C64" s="25"/>
      <c r="G64" s="25"/>
      <c r="K64" s="25"/>
      <c r="S64" s="36"/>
    </row>
    <row r="65" spans="3:19" x14ac:dyDescent="0.2">
      <c r="C65" s="25"/>
      <c r="G65" s="25"/>
      <c r="K65" s="25"/>
      <c r="S65" s="36"/>
    </row>
    <row r="66" spans="3:19" x14ac:dyDescent="0.2">
      <c r="C66" s="25"/>
      <c r="G66" s="25"/>
      <c r="K66" s="25"/>
      <c r="S66" s="36"/>
    </row>
    <row r="67" spans="3:19" x14ac:dyDescent="0.2">
      <c r="C67" s="25"/>
      <c r="G67" s="25"/>
      <c r="K67" s="25"/>
      <c r="S67" s="36"/>
    </row>
    <row r="68" spans="3:19" x14ac:dyDescent="0.2">
      <c r="C68" s="25"/>
      <c r="G68" s="25"/>
      <c r="K68" s="25"/>
      <c r="S68" s="36"/>
    </row>
    <row r="69" spans="3:19" x14ac:dyDescent="0.2">
      <c r="C69" s="25"/>
      <c r="G69" s="25"/>
      <c r="K69" s="25"/>
      <c r="S69" s="36"/>
    </row>
    <row r="70" spans="3:19" x14ac:dyDescent="0.2">
      <c r="C70" s="25"/>
      <c r="G70" s="25"/>
      <c r="K70" s="25"/>
      <c r="S70" s="36"/>
    </row>
    <row r="71" spans="3:19" x14ac:dyDescent="0.2">
      <c r="S71" s="36"/>
    </row>
    <row r="72" spans="3:19" x14ac:dyDescent="0.2">
      <c r="S72" s="36"/>
    </row>
    <row r="73" spans="3:19" x14ac:dyDescent="0.2">
      <c r="S73" s="36"/>
    </row>
    <row r="74" spans="3:19" x14ac:dyDescent="0.2">
      <c r="S74" s="36"/>
    </row>
    <row r="75" spans="3:19" x14ac:dyDescent="0.2">
      <c r="S75" s="36"/>
    </row>
    <row r="76" spans="3:19" x14ac:dyDescent="0.2">
      <c r="S76" s="36"/>
    </row>
    <row r="77" spans="3:19" x14ac:dyDescent="0.2">
      <c r="S77" s="36"/>
    </row>
    <row r="78" spans="3:19" x14ac:dyDescent="0.2">
      <c r="S78" s="36"/>
    </row>
    <row r="79" spans="3:19" x14ac:dyDescent="0.2">
      <c r="S79" s="36"/>
    </row>
    <row r="80" spans="3:19" x14ac:dyDescent="0.2">
      <c r="S80" s="36"/>
    </row>
    <row r="81" spans="19:19" x14ac:dyDescent="0.2">
      <c r="S81" s="36"/>
    </row>
    <row r="82" spans="19:19" x14ac:dyDescent="0.2">
      <c r="S82" s="36"/>
    </row>
    <row r="83" spans="19:19" x14ac:dyDescent="0.2">
      <c r="S83" s="36"/>
    </row>
    <row r="84" spans="19:19" x14ac:dyDescent="0.2">
      <c r="S84" s="36"/>
    </row>
    <row r="85" spans="19:19" x14ac:dyDescent="0.2">
      <c r="S85" s="36"/>
    </row>
    <row r="86" spans="19:19" x14ac:dyDescent="0.2">
      <c r="S86" s="36"/>
    </row>
    <row r="87" spans="19:19" x14ac:dyDescent="0.2">
      <c r="S87" s="36"/>
    </row>
    <row r="105" spans="16:18" x14ac:dyDescent="0.2">
      <c r="R105" s="35"/>
    </row>
    <row r="106" spans="16:18" x14ac:dyDescent="0.2">
      <c r="R106" s="35"/>
    </row>
    <row r="107" spans="16:18" x14ac:dyDescent="0.2">
      <c r="R107" s="35"/>
    </row>
    <row r="108" spans="16:18" x14ac:dyDescent="0.2">
      <c r="P108" s="35"/>
      <c r="Q108" s="35"/>
      <c r="R108" s="35"/>
    </row>
    <row r="109" spans="16:18" x14ac:dyDescent="0.2">
      <c r="P109" s="35"/>
      <c r="Q109" s="35"/>
      <c r="R109" s="35"/>
    </row>
    <row r="110" spans="16:18" x14ac:dyDescent="0.2">
      <c r="P110" s="35"/>
      <c r="Q110" s="35"/>
      <c r="R110" s="35"/>
    </row>
    <row r="111" spans="16:18" x14ac:dyDescent="0.2">
      <c r="P111" s="35"/>
      <c r="Q111" s="35"/>
    </row>
    <row r="112" spans="16:18" x14ac:dyDescent="0.2">
      <c r="P112" s="35"/>
      <c r="Q112" s="35"/>
    </row>
    <row r="113" spans="16:17" x14ac:dyDescent="0.2">
      <c r="P113" s="35"/>
      <c r="Q113" s="35"/>
    </row>
  </sheetData>
  <sheetProtection algorithmName="SHA-512" hashValue="QNWCy+9r09GgngQ2rkMC88fC3wP7E6qqCMTjUhz/AX3UX7Wr2POrt9rRnxXu4cjlkNReTd5ehqfQO/ytUGaQ/A==" saltValue="XydHpLsIc5Aq3jQQSNXgcw==" spinCount="100000" sheet="1" selectLockedCells="1"/>
  <mergeCells count="7">
    <mergeCell ref="A1:L1"/>
    <mergeCell ref="A3:C3"/>
    <mergeCell ref="D3:K3"/>
    <mergeCell ref="B8:B9"/>
    <mergeCell ref="B5:F5"/>
    <mergeCell ref="F8:F9"/>
    <mergeCell ref="J8:J9"/>
  </mergeCells>
  <phoneticPr fontId="1" type="noConversion"/>
  <conditionalFormatting sqref="C10:C62 G10:G62 K10:K62">
    <cfRule type="cellIs" dxfId="10" priority="83" operator="between">
      <formula>$S$9</formula>
      <formula>$T$9</formula>
    </cfRule>
    <cfRule type="cellIs" dxfId="9" priority="84" operator="between">
      <formula>$S$10</formula>
      <formula>$T$10</formula>
    </cfRule>
    <cfRule type="cellIs" dxfId="8" priority="85" operator="between">
      <formula>$S$11</formula>
      <formula>$T$11</formula>
    </cfRule>
    <cfRule type="cellIs" dxfId="7" priority="86" operator="equal">
      <formula>$S$12</formula>
    </cfRule>
    <cfRule type="cellIs" dxfId="6" priority="87" operator="equal">
      <formula>$S$13</formula>
    </cfRule>
    <cfRule type="cellIs" dxfId="5" priority="88" operator="between">
      <formula>$S$14</formula>
      <formula>$T$14</formula>
    </cfRule>
    <cfRule type="cellIs" dxfId="4" priority="89" operator="between">
      <formula>$S$15</formula>
      <formula>$T$15</formula>
    </cfRule>
    <cfRule type="cellIs" dxfId="3" priority="90" operator="equal">
      <formula>$S$16</formula>
    </cfRule>
    <cfRule type="cellIs" dxfId="2" priority="91" operator="equal">
      <formula>$S$17</formula>
    </cfRule>
    <cfRule type="cellIs" dxfId="1" priority="92" operator="between">
      <formula>$S$18</formula>
      <formula>$T$18</formula>
    </cfRule>
    <cfRule type="cellIs" dxfId="0" priority="1" operator="between">
      <formula>$S$19</formula>
      <formula>$T$19</formula>
    </cfRule>
  </conditionalFormatting>
  <dataValidations xWindow="248" yWindow="445" count="2">
    <dataValidation type="list" allowBlank="1" showInputMessage="1" showErrorMessage="1" errorTitle="Bitte gültigen Wert eingeben!" promptTitle="Bitte eingeben oder auswählen:" prompt=" Mo - Di - Mi - Do - Fr - Sa" sqref="F10 B10">
      <formula1>$M$18:$M$23</formula1>
    </dataValidation>
    <dataValidation type="list" allowBlank="1" showInputMessage="1" showErrorMessage="1" errorTitle="Bitte gültigen Wert eingeben!" error="Mo - Die - Mi - Do - Fr" promptTitle="Bitte eingeben oder auswählen:" prompt=" Mo - Di - Mi - Do - Fr - Sa" sqref="J10">
      <formula1>$M$18:$M$23</formula1>
    </dataValidation>
  </dataValidations>
  <printOptions horizontalCentered="1"/>
  <pageMargins left="0.78740157480314965" right="0.39370078740157483" top="0.39370078740157483" bottom="0.39370078740157483" header="0.31496062992125984" footer="0.31496062992125984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ÜL-Abrechnung 2018</vt:lpstr>
      <vt:lpstr>'ÜL-Abrechnung 2018'!Druckbereich</vt:lpstr>
    </vt:vector>
  </TitlesOfParts>
  <Company>T-Systems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Brecht</dc:creator>
  <cp:lastModifiedBy>mb</cp:lastModifiedBy>
  <cp:lastPrinted>2011-01-16T13:06:03Z</cp:lastPrinted>
  <dcterms:created xsi:type="dcterms:W3CDTF">2008-12-01T08:05:33Z</dcterms:created>
  <dcterms:modified xsi:type="dcterms:W3CDTF">2018-05-17T18:33:17Z</dcterms:modified>
</cp:coreProperties>
</file>